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PRIVEDATA\OneDrive\Bureaublad\"/>
    </mc:Choice>
  </mc:AlternateContent>
  <xr:revisionPtr revIDLastSave="0" documentId="8_{D204F092-41CE-4428-88B8-563AB87CB751}" xr6:coauthVersionLast="47" xr6:coauthVersionMax="47" xr10:uidLastSave="{00000000-0000-0000-0000-000000000000}"/>
  <bookViews>
    <workbookView xWindow="28680" yWindow="-120" windowWidth="29040" windowHeight="15840" xr2:uid="{00000000-000D-0000-FFFF-FFFF00000000}"/>
  </bookViews>
  <sheets>
    <sheet name="Tarieven"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3" l="1"/>
  <c r="H16" i="3"/>
  <c r="I59" i="3"/>
  <c r="H59" i="3"/>
  <c r="I58" i="3"/>
  <c r="H58" i="3"/>
  <c r="I57" i="3"/>
  <c r="H57" i="3"/>
  <c r="I56" i="3"/>
  <c r="H56" i="3"/>
  <c r="I54" i="3"/>
  <c r="H54" i="3"/>
  <c r="I53" i="3"/>
  <c r="H53" i="3"/>
  <c r="I52" i="3"/>
  <c r="H52" i="3"/>
  <c r="I51" i="3"/>
  <c r="H51" i="3"/>
  <c r="I44" i="3"/>
  <c r="H44" i="3"/>
  <c r="I43" i="3"/>
  <c r="H43" i="3"/>
  <c r="I42" i="3"/>
  <c r="H42" i="3"/>
  <c r="I41" i="3"/>
  <c r="H41" i="3"/>
  <c r="I40" i="3"/>
  <c r="H40" i="3"/>
  <c r="I38" i="3"/>
  <c r="H38" i="3"/>
  <c r="I37" i="3"/>
  <c r="H37" i="3"/>
  <c r="I36" i="3"/>
  <c r="H36" i="3"/>
  <c r="I35" i="3"/>
  <c r="H35" i="3"/>
  <c r="I34" i="3"/>
  <c r="H34" i="3"/>
  <c r="I33" i="3"/>
  <c r="H33" i="3"/>
  <c r="I25" i="3"/>
  <c r="H25" i="3"/>
  <c r="I24" i="3"/>
  <c r="H24" i="3"/>
  <c r="I23" i="3"/>
  <c r="H23" i="3"/>
  <c r="I22" i="3"/>
  <c r="H22" i="3"/>
  <c r="I21" i="3"/>
  <c r="H21" i="3"/>
  <c r="I17" i="3"/>
  <c r="H17" i="3"/>
  <c r="I15" i="3"/>
  <c r="H15" i="3"/>
  <c r="I14" i="3"/>
  <c r="H14" i="3"/>
  <c r="I13" i="3"/>
  <c r="H13" i="3"/>
  <c r="I12" i="3"/>
  <c r="H12" i="3"/>
  <c r="I11" i="3"/>
  <c r="H11" i="3"/>
  <c r="I10" i="3"/>
  <c r="H10" i="3"/>
  <c r="I9" i="3"/>
  <c r="H9" i="3"/>
</calcChain>
</file>

<file path=xl/sharedStrings.xml><?xml version="1.0" encoding="utf-8"?>
<sst xmlns="http://schemas.openxmlformats.org/spreadsheetml/2006/main" count="129" uniqueCount="26">
  <si>
    <t>Jaarverbruik</t>
  </si>
  <si>
    <t>Stijging %</t>
  </si>
  <si>
    <t>EB</t>
  </si>
  <si>
    <t>-</t>
  </si>
  <si>
    <t>kWh</t>
  </si>
  <si>
    <t>&gt; 10.000.000</t>
  </si>
  <si>
    <t>niet-zakelijk</t>
  </si>
  <si>
    <t>zakelijk</t>
  </si>
  <si>
    <t>ODE</t>
  </si>
  <si>
    <t xml:space="preserve">Stijging </t>
  </si>
  <si>
    <t>m3</t>
  </si>
  <si>
    <t>Gasverbruik t.b.v. blokverwarming</t>
  </si>
  <si>
    <t>Gasverbruik t.b.v. CNG-vulstation</t>
  </si>
  <si>
    <t xml:space="preserve">EB/ODE Elektriciteit </t>
  </si>
  <si>
    <t>Vermindering energiebelasting (verblijfsfunctie)</t>
  </si>
  <si>
    <t>Openbare laadpalen</t>
  </si>
  <si>
    <t xml:space="preserve">EB/ODE Gas </t>
  </si>
  <si>
    <t xml:space="preserve">EB/ODE Gas tuinders </t>
  </si>
  <si>
    <t>Stijging €</t>
  </si>
  <si>
    <t>Laadpalen 1e schijf*</t>
  </si>
  <si>
    <t>Walstroom</t>
  </si>
  <si>
    <t xml:space="preserve">Korting postcoderoosregeling 1e schijf </t>
  </si>
  <si>
    <t>Walstroom**</t>
  </si>
  <si>
    <t>(*) per 2017 geldt voor laadpalen met een eigen aansluiting een verlaagd tarief van EB in de 1e schijf. Voor de overige schijven blijven de reguliere EB tarieven van kracht. Daarnaast is er geen ODE van toepassing voor dergelijke aansluitingen. (**) per 1 oktober 2021 geldt  voor walstroom met een eigen aansluiting (behalve voor particuliere pleziervaartuigen) een verlaagd EB tarief over het gehele verbruik. Daarnaast is er geen ODE van toepassing van dergelijke aansluitingen</t>
  </si>
  <si>
    <t>SVZ 21-12-2021</t>
  </si>
  <si>
    <t>Tarieven 2021-2022 (tarieven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</si>
</sst>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0000_-"/>
    <numFmt numFmtId="165" formatCode="&quot;€&quot;\ #,##0.00000"/>
    <numFmt numFmtId="166" formatCode="0.0%"/>
    <numFmt numFmtId="167" formatCode="&quot;€&quot;\ #,##0.00_-"/>
    <numFmt numFmtId="168" formatCode="&quot;€&quot;\ #,##0.000000_-"/>
    <numFmt numFmtId="169" formatCode="&quot;€&quot;\ #,##0.00000_-"/>
    <numFmt numFmtId="170" formatCode="&quot;€&quot;\ #,##0.000000"/>
  </numFmts>
  <fonts count="8" x14ac:knownFonts="1">
    <font>
      <sz val="11"/>
      <color theme="1"/>
      <name val="Calibri"/>
      <family val="2"/>
      <scheme val="minor"/>
    </font>
    <font>
      <sz val="10"/>
      <color theme="1"/>
      <name val="Arial"/>
      <family val="2"/>
    </font>
    <font>
      <b/>
      <i/>
      <sz val="12"/>
      <name val="Arial"/>
      <family val="2"/>
    </font>
    <font>
      <b/>
      <sz val="12"/>
      <name val="Arial"/>
      <family val="2"/>
    </font>
    <font>
      <sz val="12"/>
      <name val="Arial"/>
      <family val="2"/>
    </font>
    <font>
      <sz val="8"/>
      <color theme="1"/>
      <name val="Arial"/>
      <family val="2"/>
    </font>
    <font>
      <sz val="8"/>
      <color theme="1"/>
      <name val="Tahoma"/>
      <family val="2"/>
    </font>
    <font>
      <i/>
      <sz val="12"/>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5">
    <xf numFmtId="0" fontId="0" fillId="0" borderId="0" xfId="0"/>
    <xf numFmtId="0" fontId="3" fillId="0" borderId="0" xfId="0" applyFont="1"/>
    <xf numFmtId="0" fontId="4" fillId="0" borderId="0" xfId="0" applyFont="1"/>
    <xf numFmtId="0" fontId="3" fillId="0" borderId="14" xfId="0" applyFont="1" applyFill="1" applyBorder="1" applyAlignment="1">
      <alignment horizontal="center"/>
    </xf>
    <xf numFmtId="3" fontId="4" fillId="0" borderId="12" xfId="0" applyNumberFormat="1" applyFont="1" applyFill="1" applyBorder="1" applyAlignment="1">
      <alignment horizontal="right"/>
    </xf>
    <xf numFmtId="3" fontId="4" fillId="0" borderId="13" xfId="0" applyNumberFormat="1" applyFont="1" applyFill="1" applyBorder="1" applyAlignment="1">
      <alignment horizontal="center"/>
    </xf>
    <xf numFmtId="3" fontId="4" fillId="0" borderId="13" xfId="0" applyNumberFormat="1" applyFont="1" applyFill="1" applyBorder="1" applyAlignment="1">
      <alignment horizontal="left"/>
    </xf>
    <xf numFmtId="0" fontId="4" fillId="0" borderId="16" xfId="0" applyFont="1" applyFill="1" applyBorder="1"/>
    <xf numFmtId="164" fontId="4" fillId="0" borderId="16" xfId="0" applyNumberFormat="1" applyFont="1" applyFill="1" applyBorder="1" applyAlignment="1">
      <alignment horizontal="center"/>
    </xf>
    <xf numFmtId="165" fontId="4" fillId="0" borderId="16" xfId="0" applyNumberFormat="1" applyFont="1" applyFill="1" applyBorder="1" applyAlignment="1">
      <alignment horizontal="center"/>
    </xf>
    <xf numFmtId="0" fontId="4" fillId="0" borderId="12" xfId="0" applyFont="1" applyFill="1" applyBorder="1" applyAlignment="1">
      <alignment horizontal="right"/>
    </xf>
    <xf numFmtId="0" fontId="4" fillId="0" borderId="13" xfId="0" applyFont="1" applyFill="1" applyBorder="1"/>
    <xf numFmtId="0" fontId="4" fillId="0" borderId="13" xfId="0" applyFont="1" applyFill="1" applyBorder="1" applyAlignment="1">
      <alignment horizontal="left"/>
    </xf>
    <xf numFmtId="0" fontId="4" fillId="0" borderId="12" xfId="0" applyFont="1" applyFill="1" applyBorder="1"/>
    <xf numFmtId="167" fontId="4" fillId="0" borderId="16" xfId="0" applyNumberFormat="1" applyFont="1" applyFill="1" applyBorder="1" applyAlignment="1">
      <alignment horizontal="center"/>
    </xf>
    <xf numFmtId="0" fontId="4" fillId="0" borderId="0" xfId="0" applyFont="1" applyBorder="1"/>
    <xf numFmtId="3" fontId="4" fillId="0" borderId="20" xfId="0" applyNumberFormat="1" applyFont="1" applyFill="1" applyBorder="1" applyAlignment="1">
      <alignment horizontal="left"/>
    </xf>
    <xf numFmtId="0" fontId="4" fillId="0" borderId="21" xfId="0" applyFont="1" applyFill="1" applyBorder="1"/>
    <xf numFmtId="164" fontId="4" fillId="0" borderId="21" xfId="0" applyNumberFormat="1" applyFont="1" applyFill="1" applyBorder="1" applyAlignment="1">
      <alignment horizontal="center"/>
    </xf>
    <xf numFmtId="168" fontId="4" fillId="0" borderId="16" xfId="0" applyNumberFormat="1" applyFont="1" applyFill="1" applyBorder="1" applyAlignment="1">
      <alignment horizontal="center"/>
    </xf>
    <xf numFmtId="0" fontId="3" fillId="0" borderId="0" xfId="0" applyFont="1" applyBorder="1"/>
    <xf numFmtId="1" fontId="4" fillId="0" borderId="12" xfId="0" applyNumberFormat="1" applyFont="1" applyFill="1" applyBorder="1" applyAlignment="1">
      <alignment horizontal="right"/>
    </xf>
    <xf numFmtId="0" fontId="4" fillId="0" borderId="13" xfId="0" applyFont="1" applyFill="1" applyBorder="1" applyAlignment="1">
      <alignment horizontal="center"/>
    </xf>
    <xf numFmtId="0" fontId="4" fillId="0" borderId="16" xfId="0" applyFont="1" applyFill="1" applyBorder="1" applyAlignment="1">
      <alignment horizontal="center"/>
    </xf>
    <xf numFmtId="0" fontId="4" fillId="0" borderId="22" xfId="0" applyFont="1" applyFill="1" applyBorder="1"/>
    <xf numFmtId="0" fontId="4" fillId="0" borderId="23" xfId="0" applyFont="1" applyFill="1" applyBorder="1" applyAlignment="1">
      <alignment horizontal="left"/>
    </xf>
    <xf numFmtId="0" fontId="4" fillId="0" borderId="23" xfId="0" applyFont="1" applyFill="1" applyBorder="1"/>
    <xf numFmtId="0" fontId="4" fillId="0" borderId="24" xfId="0" applyFont="1" applyFill="1" applyBorder="1" applyAlignment="1">
      <alignment horizontal="center"/>
    </xf>
    <xf numFmtId="165" fontId="4" fillId="0" borderId="24" xfId="0" applyNumberFormat="1" applyFont="1" applyFill="1" applyBorder="1" applyAlignment="1">
      <alignment horizontal="center"/>
    </xf>
    <xf numFmtId="164" fontId="4" fillId="0" borderId="13" xfId="0" applyNumberFormat="1" applyFont="1" applyFill="1" applyBorder="1" applyAlignment="1">
      <alignment horizontal="center"/>
    </xf>
    <xf numFmtId="0" fontId="4" fillId="0" borderId="20" xfId="0" applyFont="1" applyFill="1" applyBorder="1" applyAlignment="1">
      <alignment horizontal="center"/>
    </xf>
    <xf numFmtId="164" fontId="4" fillId="0" borderId="14"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169" fontId="4" fillId="0" borderId="16" xfId="0" applyNumberFormat="1" applyFont="1" applyFill="1" applyBorder="1" applyAlignment="1">
      <alignment horizontal="center"/>
    </xf>
    <xf numFmtId="0" fontId="4" fillId="0" borderId="24" xfId="0" applyFont="1" applyFill="1" applyBorder="1"/>
    <xf numFmtId="169" fontId="4" fillId="0" borderId="24" xfId="0" applyNumberFormat="1" applyFont="1" applyFill="1" applyBorder="1" applyAlignment="1">
      <alignment horizontal="center"/>
    </xf>
    <xf numFmtId="169" fontId="4" fillId="0" borderId="13" xfId="0" applyNumberFormat="1" applyFont="1" applyFill="1" applyBorder="1" applyAlignment="1">
      <alignment horizontal="center"/>
    </xf>
    <xf numFmtId="0" fontId="4" fillId="0" borderId="12" xfId="0" applyFont="1" applyFill="1" applyBorder="1" applyAlignment="1">
      <alignment horizontal="left"/>
    </xf>
    <xf numFmtId="3" fontId="4" fillId="0" borderId="13" xfId="0" applyNumberFormat="1" applyFont="1" applyFill="1" applyBorder="1" applyAlignment="1">
      <alignment horizontal="right"/>
    </xf>
    <xf numFmtId="166" fontId="4" fillId="0" borderId="14" xfId="0" applyNumberFormat="1" applyFont="1" applyFill="1" applyBorder="1" applyAlignment="1">
      <alignment horizontal="center"/>
    </xf>
    <xf numFmtId="0" fontId="4" fillId="0" borderId="13" xfId="0" applyFont="1" applyFill="1" applyBorder="1" applyAlignment="1">
      <alignment horizontal="right"/>
    </xf>
    <xf numFmtId="168" fontId="4" fillId="0" borderId="14" xfId="0" applyNumberFormat="1" applyFont="1" applyFill="1" applyBorder="1" applyAlignment="1">
      <alignment horizontal="center"/>
    </xf>
    <xf numFmtId="0" fontId="4" fillId="0" borderId="20" xfId="0" applyFont="1" applyFill="1" applyBorder="1" applyAlignment="1">
      <alignment horizontal="left"/>
    </xf>
    <xf numFmtId="0" fontId="4" fillId="0" borderId="20" xfId="0" applyFont="1" applyFill="1" applyBorder="1"/>
    <xf numFmtId="10" fontId="4" fillId="0" borderId="16" xfId="0" applyNumberFormat="1" applyFont="1" applyFill="1" applyBorder="1" applyAlignment="1">
      <alignment horizontal="center"/>
    </xf>
    <xf numFmtId="170" fontId="4" fillId="0" borderId="16" xfId="0" applyNumberFormat="1" applyFont="1" applyFill="1" applyBorder="1" applyAlignment="1">
      <alignment horizontal="center"/>
    </xf>
    <xf numFmtId="165" fontId="4" fillId="0" borderId="13" xfId="0" applyNumberFormat="1" applyFont="1" applyFill="1" applyBorder="1" applyAlignment="1">
      <alignment horizontal="center"/>
    </xf>
    <xf numFmtId="0" fontId="2" fillId="0" borderId="0" xfId="0" applyFont="1" applyBorder="1" applyAlignment="1">
      <alignment horizontal="center" vertical="center" wrapText="1"/>
    </xf>
    <xf numFmtId="0" fontId="1" fillId="0" borderId="0" xfId="0" applyFont="1"/>
    <xf numFmtId="0" fontId="1" fillId="0" borderId="15" xfId="0" applyFont="1" applyBorder="1" applyAlignment="1">
      <alignment horizontal="center"/>
    </xf>
    <xf numFmtId="0" fontId="1" fillId="0" borderId="17" xfId="0" applyFont="1" applyBorder="1" applyAlignment="1">
      <alignment horizontal="center"/>
    </xf>
    <xf numFmtId="0" fontId="1" fillId="0" borderId="25" xfId="0" applyFont="1" applyBorder="1" applyAlignment="1">
      <alignment horizontal="center"/>
    </xf>
    <xf numFmtId="0" fontId="1" fillId="0" borderId="13" xfId="0" applyFont="1" applyBorder="1" applyAlignment="1">
      <alignment horizontal="center"/>
    </xf>
    <xf numFmtId="0" fontId="1" fillId="0" borderId="23" xfId="0" applyFont="1" applyBorder="1" applyAlignment="1">
      <alignment horizontal="center"/>
    </xf>
    <xf numFmtId="0" fontId="3" fillId="0" borderId="14" xfId="0" applyFont="1" applyFill="1" applyBorder="1" applyAlignment="1"/>
    <xf numFmtId="0" fontId="4" fillId="0" borderId="14" xfId="0" applyFont="1" applyFill="1" applyBorder="1" applyAlignment="1"/>
    <xf numFmtId="0" fontId="3" fillId="0" borderId="12" xfId="0" applyFont="1" applyFill="1" applyBorder="1" applyAlignment="1">
      <alignment wrapText="1"/>
    </xf>
    <xf numFmtId="0" fontId="3" fillId="0" borderId="13" xfId="0" applyFont="1" applyFill="1" applyBorder="1" applyAlignment="1">
      <alignment wrapText="1"/>
    </xf>
    <xf numFmtId="0" fontId="3" fillId="0" borderId="12" xfId="0" applyFont="1" applyFill="1" applyBorder="1" applyAlignment="1"/>
    <xf numFmtId="0" fontId="3" fillId="0" borderId="13" xfId="0" applyFont="1" applyFill="1" applyBorder="1" applyAlignme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2" borderId="9" xfId="0" applyFont="1" applyFill="1" applyBorder="1"/>
    <xf numFmtId="0" fontId="3" fillId="2" borderId="10" xfId="0" applyFont="1" applyFill="1" applyBorder="1"/>
    <xf numFmtId="0" fontId="3" fillId="2" borderId="11" xfId="0" applyFont="1" applyFill="1" applyBorder="1"/>
    <xf numFmtId="0" fontId="5"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5" fillId="0" borderId="18" xfId="0" applyFont="1" applyBorder="1" applyAlignment="1">
      <alignment horizontal="left" vertical="top"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6" fillId="0" borderId="26"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1"/>
  <sheetViews>
    <sheetView tabSelected="1" zoomScale="85" zoomScaleNormal="85" workbookViewId="0">
      <selection activeCell="D9" sqref="D9"/>
    </sheetView>
  </sheetViews>
  <sheetFormatPr defaultColWidth="9.140625" defaultRowHeight="12.75" x14ac:dyDescent="0.2"/>
  <cols>
    <col min="1" max="1" width="6.85546875" style="50" customWidth="1"/>
    <col min="2" max="2" width="15" style="50" customWidth="1"/>
    <col min="3" max="3" width="4.42578125" style="50" bestFit="1" customWidth="1"/>
    <col min="4" max="4" width="13.5703125" style="50" bestFit="1" customWidth="1"/>
    <col min="5" max="5" width="19.140625" style="50" customWidth="1"/>
    <col min="6" max="6" width="13.85546875" style="50" customWidth="1"/>
    <col min="7" max="7" width="19.140625" style="50" bestFit="1" customWidth="1"/>
    <col min="8" max="8" width="19.140625" style="50" customWidth="1"/>
    <col min="9" max="9" width="15.5703125" style="50" bestFit="1" customWidth="1"/>
    <col min="10" max="16384" width="9.140625" style="50"/>
  </cols>
  <sheetData>
    <row r="1" spans="1:9" ht="15.75" customHeight="1" x14ac:dyDescent="0.2">
      <c r="A1" s="62" t="s">
        <v>25</v>
      </c>
      <c r="B1" s="63"/>
      <c r="C1" s="63"/>
      <c r="D1" s="63"/>
      <c r="E1" s="63"/>
      <c r="F1" s="63"/>
      <c r="G1" s="63"/>
      <c r="H1" s="63"/>
      <c r="I1" s="64"/>
    </row>
    <row r="2" spans="1:9" ht="15" customHeight="1" x14ac:dyDescent="0.2">
      <c r="A2" s="65"/>
      <c r="B2" s="66"/>
      <c r="C2" s="66"/>
      <c r="D2" s="66"/>
      <c r="E2" s="66"/>
      <c r="F2" s="66"/>
      <c r="G2" s="66"/>
      <c r="H2" s="66"/>
      <c r="I2" s="67"/>
    </row>
    <row r="3" spans="1:9" ht="15" customHeight="1" thickBot="1" x14ac:dyDescent="0.25">
      <c r="A3" s="68"/>
      <c r="B3" s="69"/>
      <c r="C3" s="69"/>
      <c r="D3" s="69"/>
      <c r="E3" s="69"/>
      <c r="F3" s="69"/>
      <c r="G3" s="69"/>
      <c r="H3" s="69"/>
      <c r="I3" s="70"/>
    </row>
    <row r="4" spans="1:9" ht="15" customHeight="1" x14ac:dyDescent="0.2">
      <c r="A4" s="83" t="s">
        <v>24</v>
      </c>
      <c r="B4" s="84"/>
      <c r="C4" s="49"/>
      <c r="D4" s="49"/>
      <c r="E4" s="49"/>
      <c r="F4" s="49"/>
      <c r="G4" s="49"/>
      <c r="H4" s="49"/>
      <c r="I4" s="49"/>
    </row>
    <row r="5" spans="1:9" ht="13.5" thickBot="1" x14ac:dyDescent="0.25"/>
    <row r="6" spans="1:9" ht="16.5" thickBot="1" x14ac:dyDescent="0.3">
      <c r="A6" s="71" t="s">
        <v>13</v>
      </c>
      <c r="B6" s="72"/>
      <c r="C6" s="72"/>
      <c r="D6" s="72"/>
      <c r="E6" s="72"/>
      <c r="F6" s="72"/>
      <c r="G6" s="72"/>
      <c r="H6" s="72"/>
      <c r="I6" s="73"/>
    </row>
    <row r="7" spans="1:9" ht="15.75" x14ac:dyDescent="0.25">
      <c r="B7" s="1"/>
      <c r="C7" s="2"/>
      <c r="D7" s="2"/>
      <c r="E7" s="2"/>
      <c r="F7" s="2"/>
      <c r="G7" s="2"/>
      <c r="H7" s="2"/>
      <c r="I7" s="2"/>
    </row>
    <row r="8" spans="1:9" ht="15.75" customHeight="1" x14ac:dyDescent="0.25">
      <c r="B8" s="58" t="s">
        <v>0</v>
      </c>
      <c r="C8" s="59"/>
      <c r="D8" s="59"/>
      <c r="E8" s="59"/>
      <c r="F8" s="3">
        <v>2021</v>
      </c>
      <c r="G8" s="3">
        <v>2022</v>
      </c>
      <c r="H8" s="3" t="s">
        <v>1</v>
      </c>
      <c r="I8" s="3" t="s">
        <v>18</v>
      </c>
    </row>
    <row r="9" spans="1:9" ht="15" x14ac:dyDescent="0.2">
      <c r="A9" s="51" t="s">
        <v>2</v>
      </c>
      <c r="B9" s="4">
        <v>0</v>
      </c>
      <c r="C9" s="5" t="s">
        <v>3</v>
      </c>
      <c r="D9" s="6">
        <v>10000</v>
      </c>
      <c r="E9" s="7" t="s">
        <v>4</v>
      </c>
      <c r="F9" s="9">
        <v>9.4280000000000003E-2</v>
      </c>
      <c r="G9" s="9">
        <v>3.6790000000000003E-2</v>
      </c>
      <c r="H9" s="46">
        <f>(G9/F9)-1</f>
        <v>-0.60977938056851921</v>
      </c>
      <c r="I9" s="9">
        <f>G9-F9</f>
        <v>-5.7489999999999999E-2</v>
      </c>
    </row>
    <row r="10" spans="1:9" ht="15" x14ac:dyDescent="0.2">
      <c r="A10" s="52" t="s">
        <v>2</v>
      </c>
      <c r="B10" s="4">
        <v>10000</v>
      </c>
      <c r="C10" s="5" t="s">
        <v>3</v>
      </c>
      <c r="D10" s="6">
        <v>50000</v>
      </c>
      <c r="E10" s="7" t="s">
        <v>4</v>
      </c>
      <c r="F10" s="9">
        <v>5.1639999999999998E-2</v>
      </c>
      <c r="G10" s="9">
        <v>4.3610000000000003E-2</v>
      </c>
      <c r="H10" s="46">
        <f t="shared" ref="H10:H17" si="0">(G10/F10)-1</f>
        <v>-0.15549961270333068</v>
      </c>
      <c r="I10" s="9">
        <f t="shared" ref="I10:I17" si="1">G10-F10</f>
        <v>-8.0299999999999955E-3</v>
      </c>
    </row>
    <row r="11" spans="1:9" ht="15" x14ac:dyDescent="0.2">
      <c r="A11" s="52" t="s">
        <v>2</v>
      </c>
      <c r="B11" s="4">
        <v>50000</v>
      </c>
      <c r="C11" s="5" t="s">
        <v>3</v>
      </c>
      <c r="D11" s="6">
        <v>10000000</v>
      </c>
      <c r="E11" s="7" t="s">
        <v>4</v>
      </c>
      <c r="F11" s="9">
        <v>1.375E-2</v>
      </c>
      <c r="G11" s="9">
        <v>1.189E-2</v>
      </c>
      <c r="H11" s="46">
        <f t="shared" si="0"/>
        <v>-0.13527272727272732</v>
      </c>
      <c r="I11" s="9">
        <f t="shared" si="1"/>
        <v>-1.8600000000000005E-3</v>
      </c>
    </row>
    <row r="12" spans="1:9" ht="15" x14ac:dyDescent="0.2">
      <c r="A12" s="52" t="s">
        <v>2</v>
      </c>
      <c r="B12" s="10" t="s">
        <v>5</v>
      </c>
      <c r="C12" s="11"/>
      <c r="D12" s="6" t="s">
        <v>6</v>
      </c>
      <c r="E12" s="7" t="s">
        <v>4</v>
      </c>
      <c r="F12" s="9">
        <v>1.1299999999999999E-3</v>
      </c>
      <c r="G12" s="9">
        <v>1.14E-3</v>
      </c>
      <c r="H12" s="46">
        <f t="shared" si="0"/>
        <v>8.8495575221239076E-3</v>
      </c>
      <c r="I12" s="9">
        <f t="shared" si="1"/>
        <v>1.0000000000000026E-5</v>
      </c>
    </row>
    <row r="13" spans="1:9" ht="15" x14ac:dyDescent="0.2">
      <c r="A13" s="52" t="s">
        <v>2</v>
      </c>
      <c r="B13" s="10" t="s">
        <v>5</v>
      </c>
      <c r="C13" s="11"/>
      <c r="D13" s="12" t="s">
        <v>7</v>
      </c>
      <c r="E13" s="7" t="s">
        <v>4</v>
      </c>
      <c r="F13" s="9">
        <v>5.5999999999999995E-4</v>
      </c>
      <c r="G13" s="9">
        <v>5.6999999999999998E-4</v>
      </c>
      <c r="H13" s="46">
        <f t="shared" si="0"/>
        <v>1.7857142857143016E-2</v>
      </c>
      <c r="I13" s="9">
        <f t="shared" si="1"/>
        <v>1.0000000000000026E-5</v>
      </c>
    </row>
    <row r="14" spans="1:9" ht="15" x14ac:dyDescent="0.2">
      <c r="A14" s="52" t="s">
        <v>2</v>
      </c>
      <c r="B14" s="39" t="s">
        <v>19</v>
      </c>
      <c r="C14" s="11"/>
      <c r="D14" s="12"/>
      <c r="E14" s="7"/>
      <c r="F14" s="9">
        <v>5.1639999999999998E-2</v>
      </c>
      <c r="G14" s="9">
        <v>4.3610000000000003E-2</v>
      </c>
      <c r="H14" s="46">
        <f t="shared" si="0"/>
        <v>-0.15549961270333068</v>
      </c>
      <c r="I14" s="9">
        <f t="shared" si="1"/>
        <v>-8.0299999999999955E-3</v>
      </c>
    </row>
    <row r="15" spans="1:9" ht="15" x14ac:dyDescent="0.2">
      <c r="A15" s="52" t="s">
        <v>2</v>
      </c>
      <c r="B15" s="39" t="s">
        <v>21</v>
      </c>
      <c r="C15" s="11"/>
      <c r="D15" s="12"/>
      <c r="E15" s="7"/>
      <c r="F15" s="9">
        <v>-9.4280000000000003E-2</v>
      </c>
      <c r="G15" s="9">
        <v>-3.6790000000000003E-2</v>
      </c>
      <c r="H15" s="46">
        <f t="shared" si="0"/>
        <v>-0.60977938056851921</v>
      </c>
      <c r="I15" s="9">
        <f t="shared" si="1"/>
        <v>5.7489999999999999E-2</v>
      </c>
    </row>
    <row r="16" spans="1:9" ht="15" x14ac:dyDescent="0.2">
      <c r="A16" s="52" t="s">
        <v>2</v>
      </c>
      <c r="B16" s="39" t="s">
        <v>22</v>
      </c>
      <c r="C16" s="11"/>
      <c r="D16" s="12"/>
      <c r="E16" s="7"/>
      <c r="F16" s="9">
        <v>5.0000000000000001E-4</v>
      </c>
      <c r="G16" s="9">
        <v>5.0000000000000001E-4</v>
      </c>
      <c r="H16" s="46">
        <f t="shared" ref="H16" si="2">(G16/F16)-1</f>
        <v>0</v>
      </c>
      <c r="I16" s="9">
        <f t="shared" ref="I16" si="3">G16-F16</f>
        <v>0</v>
      </c>
    </row>
    <row r="17" spans="1:9" ht="15" x14ac:dyDescent="0.2">
      <c r="A17" s="52" t="s">
        <v>2</v>
      </c>
      <c r="B17" s="13" t="s">
        <v>14</v>
      </c>
      <c r="C17" s="12"/>
      <c r="D17" s="11"/>
      <c r="E17" s="7"/>
      <c r="F17" s="14">
        <v>-461.62</v>
      </c>
      <c r="G17" s="14">
        <v>-681.63</v>
      </c>
      <c r="H17" s="46">
        <f t="shared" si="0"/>
        <v>0.47660413326978901</v>
      </c>
      <c r="I17" s="9">
        <f t="shared" si="1"/>
        <v>-220.01</v>
      </c>
    </row>
    <row r="18" spans="1:9" x14ac:dyDescent="0.2">
      <c r="A18" s="74" t="s">
        <v>23</v>
      </c>
      <c r="B18" s="75"/>
      <c r="C18" s="75"/>
      <c r="D18" s="75"/>
      <c r="E18" s="75"/>
      <c r="F18" s="75"/>
      <c r="G18" s="75"/>
      <c r="H18" s="75"/>
      <c r="I18" s="76"/>
    </row>
    <row r="19" spans="1:9" x14ac:dyDescent="0.2">
      <c r="A19" s="77"/>
      <c r="B19" s="78"/>
      <c r="C19" s="78"/>
      <c r="D19" s="78"/>
      <c r="E19" s="78"/>
      <c r="F19" s="78"/>
      <c r="G19" s="78"/>
      <c r="H19" s="78"/>
      <c r="I19" s="79"/>
    </row>
    <row r="20" spans="1:9" x14ac:dyDescent="0.2">
      <c r="A20" s="80"/>
      <c r="B20" s="81"/>
      <c r="C20" s="81"/>
      <c r="D20" s="81"/>
      <c r="E20" s="81"/>
      <c r="F20" s="81"/>
      <c r="G20" s="81"/>
      <c r="H20" s="81"/>
      <c r="I20" s="82"/>
    </row>
    <row r="21" spans="1:9" ht="15" x14ac:dyDescent="0.2">
      <c r="A21" s="51" t="s">
        <v>8</v>
      </c>
      <c r="B21" s="40">
        <v>0</v>
      </c>
      <c r="C21" s="5" t="s">
        <v>3</v>
      </c>
      <c r="D21" s="6">
        <v>10000</v>
      </c>
      <c r="E21" s="7" t="s">
        <v>4</v>
      </c>
      <c r="F21" s="31">
        <v>0.03</v>
      </c>
      <c r="G21" s="31">
        <v>3.0499999999999999E-2</v>
      </c>
      <c r="H21" s="46">
        <f t="shared" ref="H21:H25" si="4">(G21/F21)-1</f>
        <v>1.6666666666666607E-2</v>
      </c>
      <c r="I21" s="9">
        <f>G21-F21</f>
        <v>5.0000000000000044E-4</v>
      </c>
    </row>
    <row r="22" spans="1:9" ht="15" x14ac:dyDescent="0.2">
      <c r="A22" s="52" t="s">
        <v>8</v>
      </c>
      <c r="B22" s="40">
        <v>10000</v>
      </c>
      <c r="C22" s="5" t="s">
        <v>3</v>
      </c>
      <c r="D22" s="6">
        <v>50000</v>
      </c>
      <c r="E22" s="7" t="s">
        <v>4</v>
      </c>
      <c r="F22" s="31">
        <v>4.1099999999999998E-2</v>
      </c>
      <c r="G22" s="31">
        <v>4.1799999999999997E-2</v>
      </c>
      <c r="H22" s="46">
        <f t="shared" si="4"/>
        <v>1.7031630170316392E-2</v>
      </c>
      <c r="I22" s="9">
        <f>G22-F22</f>
        <v>6.9999999999999923E-4</v>
      </c>
    </row>
    <row r="23" spans="1:9" ht="15" x14ac:dyDescent="0.2">
      <c r="A23" s="52" t="s">
        <v>8</v>
      </c>
      <c r="B23" s="40">
        <v>50000</v>
      </c>
      <c r="C23" s="5" t="s">
        <v>3</v>
      </c>
      <c r="D23" s="6">
        <v>10000000</v>
      </c>
      <c r="E23" s="7" t="s">
        <v>4</v>
      </c>
      <c r="F23" s="31">
        <v>2.2499999999999999E-2</v>
      </c>
      <c r="G23" s="31">
        <v>2.29E-2</v>
      </c>
      <c r="H23" s="46">
        <f t="shared" si="4"/>
        <v>1.7777777777777892E-2</v>
      </c>
      <c r="I23" s="9">
        <f>G23-F23</f>
        <v>4.0000000000000105E-4</v>
      </c>
    </row>
    <row r="24" spans="1:9" ht="15" x14ac:dyDescent="0.2">
      <c r="A24" s="52" t="s">
        <v>8</v>
      </c>
      <c r="B24" s="42" t="s">
        <v>5</v>
      </c>
      <c r="C24" s="11"/>
      <c r="D24" s="6" t="s">
        <v>6</v>
      </c>
      <c r="E24" s="7" t="s">
        <v>4</v>
      </c>
      <c r="F24" s="31">
        <v>4.0000000000000002E-4</v>
      </c>
      <c r="G24" s="31">
        <v>5.0000000000000001E-4</v>
      </c>
      <c r="H24" s="46">
        <f t="shared" si="4"/>
        <v>0.25</v>
      </c>
      <c r="I24" s="47">
        <f>G24-F24</f>
        <v>9.9999999999999991E-5</v>
      </c>
    </row>
    <row r="25" spans="1:9" ht="15" x14ac:dyDescent="0.2">
      <c r="A25" s="52" t="s">
        <v>8</v>
      </c>
      <c r="B25" s="42" t="s">
        <v>5</v>
      </c>
      <c r="C25" s="11"/>
      <c r="D25" s="12" t="s">
        <v>7</v>
      </c>
      <c r="E25" s="7" t="s">
        <v>4</v>
      </c>
      <c r="F25" s="31">
        <v>4.0000000000000002E-4</v>
      </c>
      <c r="G25" s="31">
        <v>5.0000000000000001E-4</v>
      </c>
      <c r="H25" s="46">
        <f t="shared" si="4"/>
        <v>0.25</v>
      </c>
      <c r="I25" s="47">
        <f>G25-F25</f>
        <v>9.9999999999999991E-5</v>
      </c>
    </row>
    <row r="26" spans="1:9" ht="15" x14ac:dyDescent="0.2">
      <c r="A26" s="53" t="s">
        <v>8</v>
      </c>
      <c r="B26" s="44" t="s">
        <v>15</v>
      </c>
      <c r="C26" s="45"/>
      <c r="D26" s="44"/>
      <c r="E26" s="17"/>
      <c r="F26" s="19" t="s">
        <v>3</v>
      </c>
      <c r="G26" s="43" t="s">
        <v>3</v>
      </c>
      <c r="H26" s="43" t="s">
        <v>3</v>
      </c>
      <c r="I26" s="41" t="s">
        <v>3</v>
      </c>
    </row>
    <row r="27" spans="1:9" ht="15" x14ac:dyDescent="0.2">
      <c r="A27" s="53" t="s">
        <v>8</v>
      </c>
      <c r="B27" s="44" t="s">
        <v>20</v>
      </c>
      <c r="C27" s="45"/>
      <c r="D27" s="44"/>
      <c r="E27" s="17"/>
      <c r="F27" s="19" t="s">
        <v>3</v>
      </c>
      <c r="G27" s="43" t="s">
        <v>3</v>
      </c>
      <c r="H27" s="43" t="s">
        <v>3</v>
      </c>
      <c r="I27" s="41" t="s">
        <v>3</v>
      </c>
    </row>
    <row r="28" spans="1:9" ht="15" x14ac:dyDescent="0.2">
      <c r="B28" s="15"/>
      <c r="C28" s="15"/>
      <c r="D28" s="15"/>
      <c r="E28" s="15"/>
      <c r="F28" s="15"/>
      <c r="G28" s="15"/>
      <c r="H28" s="15"/>
      <c r="I28" s="15"/>
    </row>
    <row r="29" spans="1:9" ht="15.75" thickBot="1" x14ac:dyDescent="0.25">
      <c r="B29" s="15"/>
      <c r="C29" s="15"/>
      <c r="D29" s="15"/>
      <c r="E29" s="15"/>
      <c r="F29" s="15"/>
      <c r="G29" s="15"/>
      <c r="H29" s="15"/>
      <c r="I29" s="15"/>
    </row>
    <row r="30" spans="1:9" ht="16.5" thickBot="1" x14ac:dyDescent="0.3">
      <c r="A30" s="71" t="s">
        <v>16</v>
      </c>
      <c r="B30" s="72"/>
      <c r="C30" s="72"/>
      <c r="D30" s="72"/>
      <c r="E30" s="72"/>
      <c r="F30" s="72"/>
      <c r="G30" s="72"/>
      <c r="H30" s="72"/>
      <c r="I30" s="73"/>
    </row>
    <row r="31" spans="1:9" ht="15.75" x14ac:dyDescent="0.25">
      <c r="B31" s="20"/>
      <c r="C31" s="2"/>
      <c r="D31" s="2"/>
      <c r="E31" s="2"/>
      <c r="F31" s="2"/>
      <c r="G31" s="2"/>
      <c r="H31" s="2"/>
      <c r="I31" s="2"/>
    </row>
    <row r="32" spans="1:9" ht="15.75" x14ac:dyDescent="0.25">
      <c r="B32" s="60" t="s">
        <v>0</v>
      </c>
      <c r="C32" s="61"/>
      <c r="D32" s="61"/>
      <c r="E32" s="61"/>
      <c r="F32" s="3">
        <v>2021</v>
      </c>
      <c r="G32" s="3">
        <v>2022</v>
      </c>
      <c r="H32" s="3" t="s">
        <v>1</v>
      </c>
      <c r="I32" s="3" t="s">
        <v>9</v>
      </c>
    </row>
    <row r="33" spans="1:9" ht="15" x14ac:dyDescent="0.2">
      <c r="A33" s="51" t="s">
        <v>2</v>
      </c>
      <c r="B33" s="21">
        <v>0</v>
      </c>
      <c r="C33" s="22" t="s">
        <v>3</v>
      </c>
      <c r="D33" s="6">
        <v>170000</v>
      </c>
      <c r="E33" s="7" t="s">
        <v>10</v>
      </c>
      <c r="F33" s="9">
        <v>0.34855999999999998</v>
      </c>
      <c r="G33" s="9">
        <v>0.36321999999999999</v>
      </c>
      <c r="H33" s="46">
        <f t="shared" ref="H33:H44" si="5">(G33/F33)-1</f>
        <v>4.2058756024787813E-2</v>
      </c>
      <c r="I33" s="9">
        <f t="shared" ref="I33:I38" si="6">G33-F33</f>
        <v>1.4660000000000006E-2</v>
      </c>
    </row>
    <row r="34" spans="1:9" ht="15" x14ac:dyDescent="0.2">
      <c r="A34" s="52" t="s">
        <v>2</v>
      </c>
      <c r="B34" s="4">
        <v>170000</v>
      </c>
      <c r="C34" s="22" t="s">
        <v>3</v>
      </c>
      <c r="D34" s="6">
        <v>1000000</v>
      </c>
      <c r="E34" s="7" t="s">
        <v>10</v>
      </c>
      <c r="F34" s="9">
        <v>6.547E-2</v>
      </c>
      <c r="G34" s="9">
        <v>6.6320000000000004E-2</v>
      </c>
      <c r="H34" s="46">
        <f t="shared" si="5"/>
        <v>1.2983045669772375E-2</v>
      </c>
      <c r="I34" s="9">
        <f t="shared" si="6"/>
        <v>8.5000000000000353E-4</v>
      </c>
    </row>
    <row r="35" spans="1:9" ht="15" x14ac:dyDescent="0.2">
      <c r="A35" s="52" t="s">
        <v>2</v>
      </c>
      <c r="B35" s="4">
        <v>1000000</v>
      </c>
      <c r="C35" s="22" t="s">
        <v>3</v>
      </c>
      <c r="D35" s="6">
        <v>10000000</v>
      </c>
      <c r="E35" s="7" t="s">
        <v>10</v>
      </c>
      <c r="F35" s="9">
        <v>2.3859999999999999E-2</v>
      </c>
      <c r="G35" s="9">
        <v>2.4170000000000001E-2</v>
      </c>
      <c r="H35" s="46">
        <f t="shared" si="5"/>
        <v>1.299245599329435E-2</v>
      </c>
      <c r="I35" s="9">
        <f t="shared" si="6"/>
        <v>3.1000000000000125E-4</v>
      </c>
    </row>
    <row r="36" spans="1:9" ht="15" x14ac:dyDescent="0.2">
      <c r="A36" s="52" t="s">
        <v>2</v>
      </c>
      <c r="B36" s="10" t="s">
        <v>5</v>
      </c>
      <c r="C36" s="22"/>
      <c r="D36" s="12"/>
      <c r="E36" s="7" t="s">
        <v>10</v>
      </c>
      <c r="F36" s="9">
        <v>1.281E-2</v>
      </c>
      <c r="G36" s="9">
        <v>1.298E-2</v>
      </c>
      <c r="H36" s="46">
        <f t="shared" si="5"/>
        <v>1.3270882123341154E-2</v>
      </c>
      <c r="I36" s="9">
        <f t="shared" si="6"/>
        <v>1.7000000000000001E-4</v>
      </c>
    </row>
    <row r="37" spans="1:9" ht="15" x14ac:dyDescent="0.2">
      <c r="A37" s="52" t="s">
        <v>2</v>
      </c>
      <c r="B37" s="13" t="s">
        <v>11</v>
      </c>
      <c r="C37" s="12"/>
      <c r="D37" s="11"/>
      <c r="E37" s="23"/>
      <c r="F37" s="9">
        <v>0.34855999999999998</v>
      </c>
      <c r="G37" s="9">
        <v>0.36321999999999999</v>
      </c>
      <c r="H37" s="46">
        <f t="shared" si="5"/>
        <v>4.2058756024787813E-2</v>
      </c>
      <c r="I37" s="9">
        <f t="shared" si="6"/>
        <v>1.4660000000000006E-2</v>
      </c>
    </row>
    <row r="38" spans="1:9" ht="15" x14ac:dyDescent="0.2">
      <c r="A38" s="52" t="s">
        <v>2</v>
      </c>
      <c r="B38" s="24" t="s">
        <v>12</v>
      </c>
      <c r="C38" s="25"/>
      <c r="D38" s="26"/>
      <c r="E38" s="27"/>
      <c r="F38" s="28">
        <v>0.16982</v>
      </c>
      <c r="G38" s="28">
        <v>0.17202999999999999</v>
      </c>
      <c r="H38" s="46">
        <f t="shared" si="5"/>
        <v>1.3013779295724781E-2</v>
      </c>
      <c r="I38" s="9">
        <f t="shared" si="6"/>
        <v>2.2099999999999898E-3</v>
      </c>
    </row>
    <row r="39" spans="1:9" ht="15" x14ac:dyDescent="0.2">
      <c r="A39" s="54"/>
      <c r="B39" s="11"/>
      <c r="C39" s="12"/>
      <c r="D39" s="11"/>
      <c r="E39" s="22"/>
      <c r="F39" s="29"/>
      <c r="G39" s="29"/>
      <c r="H39" s="29"/>
      <c r="I39" s="48"/>
    </row>
    <row r="40" spans="1:9" ht="15" x14ac:dyDescent="0.2">
      <c r="A40" s="52" t="s">
        <v>8</v>
      </c>
      <c r="B40" s="21">
        <v>0</v>
      </c>
      <c r="C40" s="30" t="s">
        <v>3</v>
      </c>
      <c r="D40" s="16">
        <v>170000</v>
      </c>
      <c r="E40" s="17" t="s">
        <v>10</v>
      </c>
      <c r="F40" s="18">
        <v>8.5099999999999995E-2</v>
      </c>
      <c r="G40" s="18">
        <v>8.6499999999999994E-2</v>
      </c>
      <c r="H40" s="46">
        <f t="shared" si="5"/>
        <v>1.6451233842538215E-2</v>
      </c>
      <c r="I40" s="9">
        <f>G40-F40</f>
        <v>1.3999999999999985E-3</v>
      </c>
    </row>
    <row r="41" spans="1:9" ht="15" x14ac:dyDescent="0.2">
      <c r="A41" s="52" t="s">
        <v>8</v>
      </c>
      <c r="B41" s="4">
        <v>170000</v>
      </c>
      <c r="C41" s="22" t="s">
        <v>3</v>
      </c>
      <c r="D41" s="6">
        <v>1000000</v>
      </c>
      <c r="E41" s="7" t="s">
        <v>10</v>
      </c>
      <c r="F41" s="8">
        <v>2.35E-2</v>
      </c>
      <c r="G41" s="8">
        <v>2.3900000000000001E-2</v>
      </c>
      <c r="H41" s="46">
        <f t="shared" si="5"/>
        <v>1.7021276595744705E-2</v>
      </c>
      <c r="I41" s="9">
        <f>G41-F41</f>
        <v>4.0000000000000105E-4</v>
      </c>
    </row>
    <row r="42" spans="1:9" ht="15" x14ac:dyDescent="0.2">
      <c r="A42" s="52" t="s">
        <v>8</v>
      </c>
      <c r="B42" s="4">
        <v>1000000</v>
      </c>
      <c r="C42" s="22" t="s">
        <v>3</v>
      </c>
      <c r="D42" s="6">
        <v>10000000</v>
      </c>
      <c r="E42" s="7" t="s">
        <v>10</v>
      </c>
      <c r="F42" s="8">
        <v>2.3199999999999998E-2</v>
      </c>
      <c r="G42" s="8">
        <v>2.3599999999999999E-2</v>
      </c>
      <c r="H42" s="46">
        <f t="shared" si="5"/>
        <v>1.7241379310344973E-2</v>
      </c>
      <c r="I42" s="9">
        <f>G42-F42</f>
        <v>4.0000000000000105E-4</v>
      </c>
    </row>
    <row r="43" spans="1:9" ht="15" x14ac:dyDescent="0.2">
      <c r="A43" s="52" t="s">
        <v>8</v>
      </c>
      <c r="B43" s="10" t="s">
        <v>5</v>
      </c>
      <c r="C43" s="22"/>
      <c r="D43" s="12"/>
      <c r="E43" s="7" t="s">
        <v>10</v>
      </c>
      <c r="F43" s="8">
        <v>2.3199999999999998E-2</v>
      </c>
      <c r="G43" s="8">
        <v>2.3599999999999999E-2</v>
      </c>
      <c r="H43" s="46">
        <f t="shared" si="5"/>
        <v>1.7241379310344973E-2</v>
      </c>
      <c r="I43" s="9">
        <f>G43-F43</f>
        <v>4.0000000000000105E-4</v>
      </c>
    </row>
    <row r="44" spans="1:9" ht="15" x14ac:dyDescent="0.2">
      <c r="A44" s="52" t="s">
        <v>8</v>
      </c>
      <c r="B44" s="13" t="s">
        <v>11</v>
      </c>
      <c r="C44" s="12"/>
      <c r="D44" s="11"/>
      <c r="E44" s="23"/>
      <c r="F44" s="31">
        <v>8.5099999999999995E-2</v>
      </c>
      <c r="G44" s="31">
        <v>8.6499999999999994E-2</v>
      </c>
      <c r="H44" s="46">
        <f t="shared" si="5"/>
        <v>1.6451233842538215E-2</v>
      </c>
      <c r="I44" s="9">
        <f>G44-F44</f>
        <v>1.3999999999999985E-3</v>
      </c>
    </row>
    <row r="45" spans="1:9" ht="15" x14ac:dyDescent="0.2">
      <c r="A45" s="53" t="s">
        <v>8</v>
      </c>
      <c r="B45" s="13" t="s">
        <v>12</v>
      </c>
      <c r="C45" s="12"/>
      <c r="D45" s="11"/>
      <c r="E45" s="23"/>
      <c r="F45" s="8" t="s">
        <v>3</v>
      </c>
      <c r="G45" s="8" t="s">
        <v>3</v>
      </c>
      <c r="H45" s="8" t="s">
        <v>3</v>
      </c>
      <c r="I45" s="8" t="s">
        <v>3</v>
      </c>
    </row>
    <row r="46" spans="1:9" ht="15" x14ac:dyDescent="0.2">
      <c r="B46" s="32"/>
      <c r="C46" s="33"/>
      <c r="D46" s="32"/>
      <c r="E46" s="34"/>
      <c r="F46" s="34"/>
      <c r="G46" s="34"/>
      <c r="H46" s="34"/>
      <c r="I46" s="34"/>
    </row>
    <row r="47" spans="1:9" ht="15.75" thickBot="1" x14ac:dyDescent="0.25">
      <c r="B47" s="32"/>
      <c r="C47" s="33"/>
      <c r="D47" s="32"/>
      <c r="E47" s="34"/>
      <c r="F47" s="34"/>
      <c r="G47" s="34"/>
      <c r="H47" s="34"/>
      <c r="I47" s="34"/>
    </row>
    <row r="48" spans="1:9" ht="16.5" thickBot="1" x14ac:dyDescent="0.3">
      <c r="A48" s="71" t="s">
        <v>17</v>
      </c>
      <c r="B48" s="72"/>
      <c r="C48" s="72"/>
      <c r="D48" s="72"/>
      <c r="E48" s="72"/>
      <c r="F48" s="72"/>
      <c r="G48" s="72"/>
      <c r="H48" s="72"/>
      <c r="I48" s="73"/>
    </row>
    <row r="49" spans="1:9" ht="15.75" x14ac:dyDescent="0.25">
      <c r="A49" s="20"/>
      <c r="C49" s="1"/>
      <c r="D49" s="1"/>
      <c r="E49" s="2"/>
      <c r="F49" s="2"/>
      <c r="G49" s="2"/>
      <c r="H49" s="2"/>
      <c r="I49" s="2"/>
    </row>
    <row r="50" spans="1:9" ht="15.75" x14ac:dyDescent="0.25">
      <c r="B50" s="56" t="s">
        <v>0</v>
      </c>
      <c r="C50" s="57"/>
      <c r="D50" s="57"/>
      <c r="E50" s="57"/>
      <c r="F50" s="3">
        <v>2021</v>
      </c>
      <c r="G50" s="3">
        <v>2022</v>
      </c>
      <c r="H50" s="3" t="s">
        <v>1</v>
      </c>
      <c r="I50" s="3" t="s">
        <v>9</v>
      </c>
    </row>
    <row r="51" spans="1:9" ht="15" x14ac:dyDescent="0.2">
      <c r="A51" s="51" t="s">
        <v>2</v>
      </c>
      <c r="B51" s="21">
        <v>0</v>
      </c>
      <c r="C51" s="22" t="s">
        <v>3</v>
      </c>
      <c r="D51" s="6">
        <v>170000</v>
      </c>
      <c r="E51" s="7" t="s">
        <v>10</v>
      </c>
      <c r="F51" s="35">
        <v>5.5969999999999999E-2</v>
      </c>
      <c r="G51" s="35">
        <v>5.833E-2</v>
      </c>
      <c r="H51" s="46">
        <f t="shared" ref="H51:H59" si="7">(G51/F51)-1</f>
        <v>4.2165445774522192E-2</v>
      </c>
      <c r="I51" s="9">
        <f>G51-F51</f>
        <v>2.360000000000001E-3</v>
      </c>
    </row>
    <row r="52" spans="1:9" ht="15" x14ac:dyDescent="0.2">
      <c r="A52" s="52" t="s">
        <v>2</v>
      </c>
      <c r="B52" s="4">
        <v>170000</v>
      </c>
      <c r="C52" s="22" t="s">
        <v>3</v>
      </c>
      <c r="D52" s="6">
        <v>1000000</v>
      </c>
      <c r="E52" s="7" t="s">
        <v>10</v>
      </c>
      <c r="F52" s="35">
        <v>2.4709999999999999E-2</v>
      </c>
      <c r="G52" s="35">
        <v>2.503E-2</v>
      </c>
      <c r="H52" s="46">
        <f t="shared" si="7"/>
        <v>1.2950222581950666E-2</v>
      </c>
      <c r="I52" s="9">
        <f>G52-F52</f>
        <v>3.2000000000000084E-4</v>
      </c>
    </row>
    <row r="53" spans="1:9" ht="15" x14ac:dyDescent="0.2">
      <c r="A53" s="52" t="s">
        <v>2</v>
      </c>
      <c r="B53" s="4">
        <v>1000000</v>
      </c>
      <c r="C53" s="22" t="s">
        <v>3</v>
      </c>
      <c r="D53" s="6">
        <v>10000000</v>
      </c>
      <c r="E53" s="7" t="s">
        <v>10</v>
      </c>
      <c r="F53" s="35">
        <v>2.3859999999999999E-2</v>
      </c>
      <c r="G53" s="35">
        <v>2.4170000000000001E-2</v>
      </c>
      <c r="H53" s="46">
        <f t="shared" si="7"/>
        <v>1.299245599329435E-2</v>
      </c>
      <c r="I53" s="9">
        <f>G53-F53</f>
        <v>3.1000000000000125E-4</v>
      </c>
    </row>
    <row r="54" spans="1:9" ht="15" x14ac:dyDescent="0.2">
      <c r="A54" s="52" t="s">
        <v>2</v>
      </c>
      <c r="B54" s="10" t="s">
        <v>5</v>
      </c>
      <c r="C54" s="55"/>
      <c r="D54" s="25"/>
      <c r="E54" s="36" t="s">
        <v>10</v>
      </c>
      <c r="F54" s="37">
        <v>1.281E-2</v>
      </c>
      <c r="G54" s="37">
        <v>1.298E-2</v>
      </c>
      <c r="H54" s="46">
        <f t="shared" si="7"/>
        <v>1.3270882123341154E-2</v>
      </c>
      <c r="I54" s="9">
        <f>G54-F54</f>
        <v>1.7000000000000001E-4</v>
      </c>
    </row>
    <row r="55" spans="1:9" ht="15" x14ac:dyDescent="0.2">
      <c r="A55" s="54"/>
      <c r="B55" s="11"/>
      <c r="C55" s="54"/>
      <c r="D55" s="12"/>
      <c r="E55" s="11"/>
      <c r="F55" s="38"/>
      <c r="G55" s="38"/>
      <c r="H55" s="38"/>
      <c r="I55" s="48"/>
    </row>
    <row r="56" spans="1:9" ht="15" x14ac:dyDescent="0.2">
      <c r="A56" s="52" t="s">
        <v>8</v>
      </c>
      <c r="B56" s="21">
        <v>0</v>
      </c>
      <c r="C56" s="30" t="s">
        <v>3</v>
      </c>
      <c r="D56" s="16">
        <v>170000</v>
      </c>
      <c r="E56" s="17" t="s">
        <v>10</v>
      </c>
      <c r="F56" s="18">
        <v>1.37E-2</v>
      </c>
      <c r="G56" s="18">
        <v>1.3899999999999999E-2</v>
      </c>
      <c r="H56" s="46">
        <f t="shared" si="7"/>
        <v>1.4598540145985384E-2</v>
      </c>
      <c r="I56" s="9">
        <f>G56-F56</f>
        <v>1.9999999999999879E-4</v>
      </c>
    </row>
    <row r="57" spans="1:9" ht="15" x14ac:dyDescent="0.2">
      <c r="A57" s="52" t="s">
        <v>8</v>
      </c>
      <c r="B57" s="4">
        <v>170000</v>
      </c>
      <c r="C57" s="22" t="s">
        <v>3</v>
      </c>
      <c r="D57" s="6">
        <v>1000000</v>
      </c>
      <c r="E57" s="7" t="s">
        <v>10</v>
      </c>
      <c r="F57" s="8">
        <v>8.8999999999999999E-3</v>
      </c>
      <c r="G57" s="8">
        <v>8.9999999999999993E-3</v>
      </c>
      <c r="H57" s="46">
        <f t="shared" si="7"/>
        <v>1.1235955056179803E-2</v>
      </c>
      <c r="I57" s="9">
        <f>G57-F57</f>
        <v>9.9999999999999395E-5</v>
      </c>
    </row>
    <row r="58" spans="1:9" ht="15" x14ac:dyDescent="0.2">
      <c r="A58" s="52" t="s">
        <v>8</v>
      </c>
      <c r="B58" s="4">
        <v>1000000</v>
      </c>
      <c r="C58" s="22" t="s">
        <v>3</v>
      </c>
      <c r="D58" s="6">
        <v>10000000</v>
      </c>
      <c r="E58" s="7" t="s">
        <v>10</v>
      </c>
      <c r="F58" s="8">
        <v>2.3199999999999998E-2</v>
      </c>
      <c r="G58" s="8">
        <v>2.3599999999999999E-2</v>
      </c>
      <c r="H58" s="46">
        <f t="shared" si="7"/>
        <v>1.7241379310344973E-2</v>
      </c>
      <c r="I58" s="9">
        <f>G58-F58</f>
        <v>4.0000000000000105E-4</v>
      </c>
    </row>
    <row r="59" spans="1:9" ht="15" x14ac:dyDescent="0.2">
      <c r="A59" s="53" t="s">
        <v>8</v>
      </c>
      <c r="B59" s="10" t="s">
        <v>5</v>
      </c>
      <c r="C59" s="54"/>
      <c r="D59" s="12"/>
      <c r="E59" s="11" t="s">
        <v>10</v>
      </c>
      <c r="F59" s="31">
        <v>2.3199999999999998E-2</v>
      </c>
      <c r="G59" s="31">
        <v>2.3599999999999999E-2</v>
      </c>
      <c r="H59" s="46">
        <f t="shared" si="7"/>
        <v>1.7241379310344973E-2</v>
      </c>
      <c r="I59" s="9">
        <f>G59-F59</f>
        <v>4.0000000000000105E-4</v>
      </c>
    </row>
    <row r="60" spans="1:9" ht="15" x14ac:dyDescent="0.2">
      <c r="B60" s="2"/>
      <c r="C60" s="2"/>
      <c r="D60" s="2"/>
      <c r="E60" s="2"/>
      <c r="F60" s="2"/>
      <c r="G60" s="2"/>
      <c r="H60" s="2"/>
      <c r="I60" s="2"/>
    </row>
    <row r="61" spans="1:9" ht="15" x14ac:dyDescent="0.2">
      <c r="B61" s="2"/>
      <c r="C61" s="2"/>
      <c r="D61" s="2"/>
      <c r="E61" s="2"/>
      <c r="F61" s="2"/>
      <c r="G61" s="2"/>
      <c r="H61" s="2"/>
      <c r="I61" s="2"/>
    </row>
  </sheetData>
  <sheetProtection algorithmName="SHA-512" hashValue="mJg786kpktZD003Xp0560dptR/RNmWh9AaO2mRmRkVq8y2Soa8eQYeU73FlywJXz7lCjFi/+L481hUUD/WNf6w==" saltValue="97cN7XKD5VA1y0w4kwmDTg==" spinCount="100000" sheet="1" objects="1" scenarios="1" selectLockedCells="1" selectUnlockedCells="1"/>
  <mergeCells count="9">
    <mergeCell ref="B50:E50"/>
    <mergeCell ref="B8:E8"/>
    <mergeCell ref="B32:E32"/>
    <mergeCell ref="A1:I3"/>
    <mergeCell ref="A6:I6"/>
    <mergeCell ref="A18:I20"/>
    <mergeCell ref="A30:I30"/>
    <mergeCell ref="A48:I48"/>
    <mergeCell ref="A4:B4"/>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1b820adfd3e4a078472514c1a5cb5ff xmlns="87037488-ec5d-4aba-84c2-9b1d22638e8e">
      <Terms xmlns="http://schemas.microsoft.com/office/infopath/2007/PartnerControls"/>
    </b1b820adfd3e4a078472514c1a5cb5ff>
    <TaxCatchAll xmlns="87037488-ec5d-4aba-84c2-9b1d22638e8e"/>
  </documentManagement>
</p:properties>
</file>

<file path=customXml/item2.xml><?xml version="1.0" encoding="utf-8"?>
<?mso-contentType ?>
<SharedContentType xmlns="Microsoft.SharePoint.Taxonomy.ContentTypeSync" SourceId="902b3144-05cb-4777-86b3-e84c4a6b5b61" ContentTypeId="0x0101" PreviousValue="true"/>
</file>

<file path=customXml/item3.xml><?xml version="1.0" encoding="utf-8"?>
<ct:contentTypeSchema xmlns:ct="http://schemas.microsoft.com/office/2006/metadata/contentType" xmlns:ma="http://schemas.microsoft.com/office/2006/metadata/properties/metaAttributes" ct:_="" ma:_="" ma:contentTypeName="Document" ma:contentTypeID="0x010100E103A79CC7F568479A025E9FE8F45450" ma:contentTypeVersion="17" ma:contentTypeDescription="Create a new document." ma:contentTypeScope="" ma:versionID="233656dd83b7523a823e754aba9b489b">
  <xsd:schema xmlns:xsd="http://www.w3.org/2001/XMLSchema" xmlns:xs="http://www.w3.org/2001/XMLSchema" xmlns:p="http://schemas.microsoft.com/office/2006/metadata/properties" xmlns:ns3="87037488-ec5d-4aba-84c2-9b1d22638e8e" xmlns:ns4="e9558b24-7b19-4e42-b5a8-a1e6ff04d47d" xmlns:ns5="070bfca4-77c4-42e5-9ce3-965402df9b08" targetNamespace="http://schemas.microsoft.com/office/2006/metadata/properties" ma:root="true" ma:fieldsID="3558483fddf3c2cd03c436c8022e8274" ns3:_="" ns4:_="" ns5:_="">
    <xsd:import namespace="87037488-ec5d-4aba-84c2-9b1d22638e8e"/>
    <xsd:import namespace="e9558b24-7b19-4e42-b5a8-a1e6ff04d47d"/>
    <xsd:import namespace="070bfca4-77c4-42e5-9ce3-965402df9b08"/>
    <xsd:element name="properties">
      <xsd:complexType>
        <xsd:sequence>
          <xsd:element name="documentManagement">
            <xsd:complexType>
              <xsd:all>
                <xsd:element ref="ns3:b1b820adfd3e4a078472514c1a5cb5ff" minOccurs="0"/>
                <xsd:element ref="ns3:TaxCatchAll" minOccurs="0"/>
                <xsd:element ref="ns3:TaxCatchAllLabel" minOccurs="0"/>
                <xsd:element ref="ns4:MediaServiceMetadata" minOccurs="0"/>
                <xsd:element ref="ns4:MediaServiceFastMetadata" minOccurs="0"/>
                <xsd:element ref="ns4:MediaServiceAutoTags" minOccurs="0"/>
                <xsd:element ref="ns4:MediaServiceDateTaken" minOccurs="0"/>
                <xsd:element ref="ns4:MediaServiceOCR" minOccurs="0"/>
                <xsd:element ref="ns5:SharedWithUsers" minOccurs="0"/>
                <xsd:element ref="ns5:SharedWithDetails" minOccurs="0"/>
                <xsd:element ref="ns5:SharingHintHash"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37488-ec5d-4aba-84c2-9b1d22638e8e" elementFormDefault="qualified">
    <xsd:import namespace="http://schemas.microsoft.com/office/2006/documentManagement/types"/>
    <xsd:import namespace="http://schemas.microsoft.com/office/infopath/2007/PartnerControls"/>
    <xsd:element name="b1b820adfd3e4a078472514c1a5cb5ff" ma:index="8" nillable="true" ma:taxonomy="true" ma:internalName="b1b820adfd3e4a078472514c1a5cb5ff" ma:taxonomyFieldName="Security_x0020_Classification" ma:displayName="Security Classification" ma:default="" ma:fieldId="{b1b820ad-fd3e-4a07-8472-514c1a5cb5ff}" ma:sspId="3bf472f7-a010-4b5a-bb99-a26ed4c99680" ma:termSetId="0c0ba91f-ee81-4a79-83f6-c19eebf2f1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72c06e7-1ea0-4da0-8abb-f9adef897c07}" ma:internalName="TaxCatchAll" ma:showField="CatchAllData" ma:web="070bfca4-77c4-42e5-9ce3-965402df9b0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72c06e7-1ea0-4da0-8abb-f9adef897c07}" ma:internalName="TaxCatchAllLabel" ma:readOnly="true" ma:showField="CatchAllDataLabel" ma:web="070bfca4-77c4-42e5-9ce3-965402df9b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9558b24-7b19-4e42-b5a8-a1e6ff04d47d"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0bfca4-77c4-42e5-9ce3-965402df9b0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BEF463-7B12-47C3-92AB-0C207BA36EE5}">
  <ds:schemaRef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070bfca4-77c4-42e5-9ce3-965402df9b08"/>
    <ds:schemaRef ds:uri="http://purl.org/dc/terms/"/>
    <ds:schemaRef ds:uri="e9558b24-7b19-4e42-b5a8-a1e6ff04d47d"/>
    <ds:schemaRef ds:uri="87037488-ec5d-4aba-84c2-9b1d22638e8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628D14-0A6F-492E-A81E-C62CAA565930}">
  <ds:schemaRefs>
    <ds:schemaRef ds:uri="Microsoft.SharePoint.Taxonomy.ContentTypeSync"/>
  </ds:schemaRefs>
</ds:datastoreItem>
</file>

<file path=customXml/itemProps3.xml><?xml version="1.0" encoding="utf-8"?>
<ds:datastoreItem xmlns:ds="http://schemas.openxmlformats.org/officeDocument/2006/customXml" ds:itemID="{0FC5ABB3-E97F-4C91-AEF0-ABB597F34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37488-ec5d-4aba-84c2-9b1d22638e8e"/>
    <ds:schemaRef ds:uri="e9558b24-7b19-4e42-b5a8-a1e6ff04d47d"/>
    <ds:schemaRef ds:uri="070bfca4-77c4-42e5-9ce3-965402df9b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966CD4-AAA7-4A2A-ACFB-D0F28E1B08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Tarieven</vt:lpstr>
    </vt:vector>
  </TitlesOfParts>
  <Company>GDF Suez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Berekeningstool verhoging EB+ODE 2018 per aansluiting</dc:title>
  <dc:creator>ICI356</dc:creator>
  <cp:lastModifiedBy>Roy Vos</cp:lastModifiedBy>
  <dcterms:created xsi:type="dcterms:W3CDTF">2015-09-29T12:41:14Z</dcterms:created>
  <dcterms:modified xsi:type="dcterms:W3CDTF">2021-12-30T10:03:50Z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0x010100E103A79CC7F568479A025E9FE8F45450</vt:lpwstr>
  </property>
  <property fmtid="{D5CDD505-2E9C-101B-9397-08002B2CF9AE}" pid="3" name="MSIP_Label_c135c4ba-2280-41f8-be7d-6f21d368baa3_Enabled">
    <vt:lpwstr>true</vt:lpwstr>
  </property>
  <property fmtid="{D5CDD505-2E9C-101B-9397-08002B2CF9AE}" pid="4" name="MSIP_Label_c135c4ba-2280-41f8-be7d-6f21d368baa3_SetDate">
    <vt:lpwstr>2021-11-24T10:32:27Z</vt:lpwstr>
  </property>
  <property fmtid="{D5CDD505-2E9C-101B-9397-08002B2CF9AE}" pid="5" name="MSIP_Label_c135c4ba-2280-41f8-be7d-6f21d368baa3_Method">
    <vt:lpwstr>Standard</vt:lpwstr>
  </property>
  <property fmtid="{D5CDD505-2E9C-101B-9397-08002B2CF9AE}" pid="6" name="MSIP_Label_c135c4ba-2280-41f8-be7d-6f21d368baa3_Name">
    <vt:lpwstr>c135c4ba-2280-41f8-be7d-6f21d368baa3</vt:lpwstr>
  </property>
  <property fmtid="{D5CDD505-2E9C-101B-9397-08002B2CF9AE}" pid="7" name="MSIP_Label_c135c4ba-2280-41f8-be7d-6f21d368baa3_SiteId">
    <vt:lpwstr>24139d14-c62c-4c47-8bdd-ce71ea1d50cf</vt:lpwstr>
  </property>
  <property fmtid="{D5CDD505-2E9C-101B-9397-08002B2CF9AE}" pid="8" name="MSIP_Label_c135c4ba-2280-41f8-be7d-6f21d368baa3_ContentBits">
    <vt:lpwstr>0</vt:lpwstr>
  </property>
</Properties>
</file>